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janeilertaakre/Documents/Pinsebevegelsen/Lønn/Lønn 2026/"/>
    </mc:Choice>
  </mc:AlternateContent>
  <xr:revisionPtr revIDLastSave="0" documentId="8_{7F008850-4444-D94A-B740-EB6E45B0A71A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Lønnstabell i overgangsperiod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xEG9hrZw/89WmLGYa+CPRXRhxcp28jiaXwBXzFwxwo="/>
    </ext>
  </extLst>
</workbook>
</file>

<file path=xl/calcChain.xml><?xml version="1.0" encoding="utf-8"?>
<calcChain xmlns="http://schemas.openxmlformats.org/spreadsheetml/2006/main">
  <c r="I15" i="4" l="1"/>
  <c r="J15" i="4" s="1"/>
  <c r="I85" i="4"/>
  <c r="I84" i="4" s="1"/>
  <c r="H85" i="4"/>
  <c r="I74" i="4"/>
  <c r="I73" i="4" s="1"/>
  <c r="H74" i="4"/>
  <c r="F74" i="4"/>
  <c r="G74" i="4" s="1"/>
  <c r="I64" i="4"/>
  <c r="I63" i="4" s="1"/>
  <c r="H64" i="4"/>
  <c r="G64" i="4"/>
  <c r="I54" i="4"/>
  <c r="I53" i="4" s="1"/>
  <c r="J53" i="4" s="1"/>
  <c r="H54" i="4"/>
  <c r="I44" i="4"/>
  <c r="I43" i="4" s="1"/>
  <c r="J43" i="4" s="1"/>
  <c r="H44" i="4"/>
  <c r="I34" i="4"/>
  <c r="I33" i="4" s="1"/>
  <c r="H34" i="4"/>
  <c r="F34" i="4"/>
  <c r="G34" i="4" s="1"/>
  <c r="I24" i="4"/>
  <c r="I23" i="4" s="1"/>
  <c r="H24" i="4"/>
  <c r="F24" i="4"/>
  <c r="G24" i="4" s="1"/>
  <c r="I14" i="4"/>
  <c r="J73" i="4" l="1"/>
  <c r="I75" i="4"/>
  <c r="J75" i="4" s="1"/>
  <c r="J84" i="4"/>
  <c r="I86" i="4"/>
  <c r="J86" i="4" s="1"/>
  <c r="J23" i="4"/>
  <c r="I25" i="4"/>
  <c r="J63" i="4"/>
  <c r="I65" i="4"/>
  <c r="J33" i="4"/>
  <c r="I35" i="4"/>
  <c r="J35" i="4" s="1"/>
  <c r="I45" i="4"/>
  <c r="J45" i="4" s="1"/>
  <c r="I55" i="4"/>
  <c r="J55" i="4" s="1"/>
  <c r="J65" i="4" l="1"/>
  <c r="J25" i="4"/>
</calcChain>
</file>

<file path=xl/sharedStrings.xml><?xml version="1.0" encoding="utf-8"?>
<sst xmlns="http://schemas.openxmlformats.org/spreadsheetml/2006/main" count="97" uniqueCount="49">
  <si>
    <t>HENGEAVTALE FOR GARANTILØNN OG ANSIENNITET KA OG PB  I NORGE 2026</t>
  </si>
  <si>
    <t xml:space="preserve">Overgangsordning </t>
  </si>
  <si>
    <t>X</t>
  </si>
  <si>
    <t>Lønns-</t>
  </si>
  <si>
    <t>Garantilønn</t>
  </si>
  <si>
    <t>2 år ans.</t>
  </si>
  <si>
    <t>4 år  ans.</t>
  </si>
  <si>
    <t>6 år ans.</t>
  </si>
  <si>
    <t>8 år ans.</t>
  </si>
  <si>
    <t>10 år ans.</t>
  </si>
  <si>
    <t>16 år ans.</t>
  </si>
  <si>
    <t>20 år ans.</t>
  </si>
  <si>
    <t>gruppe</t>
  </si>
  <si>
    <t>tillegg</t>
  </si>
  <si>
    <t>Prinsipper i overgangsperioden</t>
  </si>
  <si>
    <t>Tillegg ans.</t>
  </si>
  <si>
    <t>De som allerede er ansatt blir stående på den lønnen de har</t>
  </si>
  <si>
    <t>gr. 1</t>
  </si>
  <si>
    <t>i PB-regulativet til lønnen i hht til KA-regulativet blir høyere.</t>
  </si>
  <si>
    <t>KA i dag</t>
  </si>
  <si>
    <t>Laveste årsl</t>
  </si>
  <si>
    <t>Deretter følges KA-regulativet.</t>
  </si>
  <si>
    <t xml:space="preserve">Raden 'Ny stige' gjelder i sin helhet for dem som blir nyansatt </t>
  </si>
  <si>
    <t>PB i dag</t>
  </si>
  <si>
    <t>(LG1, Grunnl.)</t>
  </si>
  <si>
    <t>med mindre en 2 års ansiennitet.</t>
  </si>
  <si>
    <t xml:space="preserve">Nyansatte med høyere ansiennitet plasseres i det gamle </t>
  </si>
  <si>
    <t xml:space="preserve">Ny stige </t>
  </si>
  <si>
    <t>regulativet og følger deretter samme prinsipp som allerede ansatte.</t>
  </si>
  <si>
    <t>Satsene i PB-regulativet justeres hvert år tilsvarende</t>
  </si>
  <si>
    <t>gr. 2</t>
  </si>
  <si>
    <t>lønnsøkningen i KA-regulativet.</t>
  </si>
  <si>
    <t>(LG2, GrunnL)</t>
  </si>
  <si>
    <t>Ny stige</t>
  </si>
  <si>
    <t>gr. 2B</t>
  </si>
  <si>
    <t>(LG2, LR2)</t>
  </si>
  <si>
    <t>gr. 3</t>
  </si>
  <si>
    <t>(LG3, grunnl.)</t>
  </si>
  <si>
    <t>Her vil det være et avvik</t>
  </si>
  <si>
    <t xml:space="preserve"> for ikke å gå ned i lønn</t>
  </si>
  <si>
    <t>Det må vi løse</t>
  </si>
  <si>
    <t>gr. 4</t>
  </si>
  <si>
    <t>(LG3, LR2)</t>
  </si>
  <si>
    <t>gr. 4B</t>
  </si>
  <si>
    <t>(LG3, LR3)</t>
  </si>
  <si>
    <t>gr. 5 a</t>
  </si>
  <si>
    <t>(LG3, LR5)</t>
  </si>
  <si>
    <t>gr. 5 b</t>
  </si>
  <si>
    <t>(LG3, LR6)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</si>
</sst>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rgb="FFFF0000"/>
      <name val="Aptos Narrow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sz val="11"/>
      <name val="Aptos Narrow"/>
    </font>
  </fonts>
  <fills count="6">
    <fill>
      <patternFill patternType="none"/>
    </fill>
    <fill>
      <patternFill patternType="gray125"/>
    </fill>
    <fill>
      <patternFill patternType="solid">
        <fgColor theme="2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0" borderId="0" xfId="0" applyFont="1"/>
    <xf numFmtId="0" fontId="5" fillId="2" borderId="0" xfId="0" applyFont="1" applyFill="1"/>
    <xf numFmtId="0" fontId="2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3" fontId="1" fillId="2" borderId="0" xfId="0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0" fontId="6" fillId="0" borderId="0" xfId="0" applyFont="1"/>
    <xf numFmtId="0" fontId="0" fillId="3" borderId="0" xfId="0" applyFill="1"/>
    <xf numFmtId="0" fontId="2" fillId="3" borderId="0" xfId="0" applyFont="1" applyFill="1"/>
    <xf numFmtId="3" fontId="3" fillId="3" borderId="0" xfId="0" applyNumberFormat="1" applyFont="1" applyFill="1" applyAlignment="1">
      <alignment horizontal="center"/>
    </xf>
    <xf numFmtId="0" fontId="2" fillId="4" borderId="0" xfId="0" applyFont="1" applyFill="1"/>
    <xf numFmtId="3" fontId="3" fillId="4" borderId="0" xfId="0" applyNumberFormat="1" applyFont="1" applyFill="1" applyAlignment="1">
      <alignment horizontal="center"/>
    </xf>
    <xf numFmtId="3" fontId="1" fillId="5" borderId="0" xfId="0" applyNumberFormat="1" applyFont="1" applyFill="1" applyAlignment="1">
      <alignment horizontal="center"/>
    </xf>
    <xf numFmtId="3" fontId="3" fillId="5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E0EF4-4D42-B943-B8FB-F32EC8E21AB8}">
  <dimension ref="A1:K999"/>
  <sheetViews>
    <sheetView tabSelected="1" topLeftCell="A72" zoomScale="200" zoomScaleNormal="200" workbookViewId="0">
      <selection activeCell="I91" sqref="I91"/>
    </sheetView>
  </sheetViews>
  <sheetFormatPr baseColWidth="10" defaultColWidth="12.6640625" defaultRowHeight="15" x14ac:dyDescent="0.2"/>
  <cols>
    <col min="1" max="1" width="10.6640625" customWidth="1"/>
    <col min="2" max="2" width="11.6640625" bestFit="1" customWidth="1"/>
    <col min="3" max="18" width="10.6640625" customWidth="1"/>
  </cols>
  <sheetData>
    <row r="1" spans="1:11" ht="14.25" customHeight="1" x14ac:dyDescent="0.2">
      <c r="A1" s="1" t="s">
        <v>0</v>
      </c>
      <c r="B1" s="1"/>
      <c r="C1" s="1"/>
      <c r="D1" s="1"/>
      <c r="E1" s="1"/>
      <c r="F1" s="1"/>
      <c r="G1" s="1"/>
    </row>
    <row r="2" spans="1:11" ht="14.25" customHeight="1" x14ac:dyDescent="0.2">
      <c r="A2" s="1" t="s">
        <v>1</v>
      </c>
      <c r="B2" s="1"/>
      <c r="C2" s="1"/>
      <c r="D2" s="1"/>
      <c r="E2" s="1"/>
      <c r="F2" s="1"/>
      <c r="G2" s="1"/>
    </row>
    <row r="3" spans="1:11" ht="14.25" customHeight="1" x14ac:dyDescent="0.2">
      <c r="J3" s="23" t="s">
        <v>2</v>
      </c>
    </row>
    <row r="4" spans="1:11" ht="14.25" customHeight="1" x14ac:dyDescent="0.2">
      <c r="A4" s="1" t="s">
        <v>3</v>
      </c>
      <c r="B4" s="1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23" t="s">
        <v>11</v>
      </c>
    </row>
    <row r="5" spans="1:11" ht="14.25" customHeight="1" x14ac:dyDescent="0.2">
      <c r="A5" s="1" t="s">
        <v>12</v>
      </c>
      <c r="B5" s="1"/>
      <c r="C5" s="1"/>
      <c r="D5" s="1" t="s">
        <v>13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13</v>
      </c>
      <c r="J5" s="23" t="s">
        <v>13</v>
      </c>
    </row>
    <row r="6" spans="1:11" ht="14.25" customHeight="1" x14ac:dyDescent="0.2">
      <c r="K6" s="15" t="s">
        <v>14</v>
      </c>
    </row>
    <row r="7" spans="1:11" ht="15" customHeight="1" x14ac:dyDescent="0.2">
      <c r="A7" s="8" t="s">
        <v>3</v>
      </c>
      <c r="B7" s="9" t="s">
        <v>15</v>
      </c>
      <c r="C7" s="10"/>
      <c r="D7" s="11"/>
      <c r="E7" s="11"/>
      <c r="F7" s="22">
        <v>3000</v>
      </c>
      <c r="G7" s="22">
        <v>8100</v>
      </c>
      <c r="H7" s="22">
        <v>46300</v>
      </c>
      <c r="I7" s="22">
        <v>39800</v>
      </c>
      <c r="K7" t="s">
        <v>16</v>
      </c>
    </row>
    <row r="8" spans="1:11" ht="14.25" customHeight="1" x14ac:dyDescent="0.2">
      <c r="A8" s="8" t="s">
        <v>17</v>
      </c>
      <c r="B8" s="12"/>
      <c r="C8" s="12"/>
      <c r="D8" s="12"/>
      <c r="E8" s="12"/>
      <c r="F8" s="11"/>
      <c r="G8" s="11"/>
      <c r="H8" s="11"/>
      <c r="I8" s="11"/>
      <c r="K8" t="s">
        <v>18</v>
      </c>
    </row>
    <row r="9" spans="1:11" ht="14.25" customHeight="1" x14ac:dyDescent="0.2">
      <c r="A9" s="12" t="s">
        <v>19</v>
      </c>
      <c r="B9" s="9" t="s">
        <v>20</v>
      </c>
      <c r="C9" s="13">
        <v>397000</v>
      </c>
      <c r="D9" s="13">
        <v>397000</v>
      </c>
      <c r="E9" s="13">
        <v>397000</v>
      </c>
      <c r="F9" s="10">
        <v>400000</v>
      </c>
      <c r="G9" s="10">
        <v>408100</v>
      </c>
      <c r="H9" s="10">
        <v>454400</v>
      </c>
      <c r="I9" s="10">
        <v>494200</v>
      </c>
      <c r="K9" t="s">
        <v>21</v>
      </c>
    </row>
    <row r="10" spans="1:11" ht="14.25" customHeight="1" x14ac:dyDescent="0.2">
      <c r="A10" s="12"/>
      <c r="B10" s="9"/>
      <c r="C10" s="13"/>
      <c r="D10" s="13"/>
      <c r="E10" s="13"/>
      <c r="F10" s="10"/>
      <c r="G10" s="10"/>
      <c r="H10" s="10"/>
      <c r="I10" s="10"/>
      <c r="J10" s="3"/>
    </row>
    <row r="11" spans="1:11" ht="14.25" customHeight="1" x14ac:dyDescent="0.2">
      <c r="A11" s="12"/>
      <c r="B11" s="9"/>
      <c r="C11" s="13"/>
      <c r="D11" s="12"/>
      <c r="E11" s="12"/>
      <c r="F11" s="12"/>
      <c r="G11" s="12"/>
      <c r="H11" s="13"/>
      <c r="I11" s="13"/>
      <c r="J11" s="3"/>
      <c r="K11" t="s">
        <v>22</v>
      </c>
    </row>
    <row r="12" spans="1:11" ht="14.25" customHeight="1" x14ac:dyDescent="0.2">
      <c r="A12" s="19" t="s">
        <v>23</v>
      </c>
      <c r="B12" s="19" t="s">
        <v>24</v>
      </c>
      <c r="C12" s="20">
        <v>404900</v>
      </c>
      <c r="D12" s="20">
        <v>412800</v>
      </c>
      <c r="E12" s="20">
        <v>421400</v>
      </c>
      <c r="F12" s="20">
        <v>430200</v>
      </c>
      <c r="G12" s="20">
        <v>438400</v>
      </c>
      <c r="H12" s="20">
        <v>459300</v>
      </c>
      <c r="I12" s="20">
        <v>478400</v>
      </c>
      <c r="J12" s="3"/>
      <c r="K12" t="s">
        <v>25</v>
      </c>
    </row>
    <row r="13" spans="1:11" ht="14.25" customHeight="1" x14ac:dyDescent="0.2">
      <c r="A13" s="9"/>
      <c r="B13" s="9"/>
      <c r="C13" s="10"/>
      <c r="D13" s="21"/>
      <c r="E13" s="21"/>
      <c r="F13" s="21"/>
      <c r="G13" s="21"/>
      <c r="H13" s="22"/>
      <c r="I13" s="22">
        <v>7900</v>
      </c>
      <c r="J13" s="22">
        <v>7900</v>
      </c>
      <c r="K13" t="s">
        <v>26</v>
      </c>
    </row>
    <row r="14" spans="1:11" ht="14.25" customHeight="1" x14ac:dyDescent="0.2">
      <c r="A14" s="16" t="s">
        <v>27</v>
      </c>
      <c r="B14" s="17"/>
      <c r="C14" s="18">
        <v>404900</v>
      </c>
      <c r="D14" s="18">
        <v>404900</v>
      </c>
      <c r="E14" s="18">
        <v>404900</v>
      </c>
      <c r="F14" s="18">
        <v>404900</v>
      </c>
      <c r="G14" s="18">
        <v>408100</v>
      </c>
      <c r="H14" s="18">
        <v>454400</v>
      </c>
      <c r="I14" s="18">
        <f>+I9</f>
        <v>494200</v>
      </c>
      <c r="J14" s="3"/>
      <c r="K14" t="s">
        <v>28</v>
      </c>
    </row>
    <row r="15" spans="1:11" ht="14.25" customHeight="1" x14ac:dyDescent="0.2">
      <c r="B15" s="2"/>
      <c r="C15" s="3"/>
      <c r="D15" s="3"/>
      <c r="E15" s="3"/>
      <c r="F15" s="3"/>
      <c r="G15" s="3"/>
      <c r="H15" s="3"/>
      <c r="I15" s="18">
        <f>I12+I13</f>
        <v>486300</v>
      </c>
      <c r="J15" s="18">
        <f>I15+J13</f>
        <v>494200</v>
      </c>
    </row>
    <row r="16" spans="1:11" ht="14.25" customHeight="1" x14ac:dyDescent="0.2"/>
    <row r="17" spans="1:11" ht="14.25" customHeight="1" x14ac:dyDescent="0.2">
      <c r="A17" s="7" t="s">
        <v>3</v>
      </c>
      <c r="B17" s="2" t="s">
        <v>15</v>
      </c>
      <c r="C17" s="3"/>
      <c r="D17" s="4"/>
      <c r="E17" s="4"/>
      <c r="F17" s="3">
        <v>4200</v>
      </c>
      <c r="G17" s="3">
        <v>11400</v>
      </c>
      <c r="H17" s="3">
        <v>39600</v>
      </c>
      <c r="I17" s="3">
        <v>17800</v>
      </c>
      <c r="J17" s="3"/>
      <c r="K17" t="s">
        <v>29</v>
      </c>
    </row>
    <row r="18" spans="1:11" ht="14.25" customHeight="1" x14ac:dyDescent="0.2">
      <c r="A18" s="7" t="s">
        <v>30</v>
      </c>
      <c r="D18" s="4"/>
      <c r="E18" s="4"/>
      <c r="F18" s="4"/>
      <c r="G18" s="4"/>
      <c r="H18" s="4"/>
      <c r="I18" s="4"/>
      <c r="J18" s="4"/>
      <c r="K18" t="s">
        <v>31</v>
      </c>
    </row>
    <row r="19" spans="1:11" ht="14.25" customHeight="1" x14ac:dyDescent="0.2">
      <c r="A19" t="s">
        <v>19</v>
      </c>
      <c r="B19" s="2" t="s">
        <v>20</v>
      </c>
      <c r="C19" s="5">
        <v>452500</v>
      </c>
      <c r="D19" s="5">
        <v>452500</v>
      </c>
      <c r="E19" s="5">
        <v>452500</v>
      </c>
      <c r="F19" s="3">
        <v>456700</v>
      </c>
      <c r="G19" s="3">
        <v>468100</v>
      </c>
      <c r="H19" s="3">
        <v>507700</v>
      </c>
      <c r="I19" s="3">
        <v>525500</v>
      </c>
      <c r="J19" s="3"/>
    </row>
    <row r="20" spans="1:11" ht="14.25" customHeight="1" x14ac:dyDescent="0.2">
      <c r="B20" s="2"/>
      <c r="C20" s="5"/>
      <c r="D20" s="4"/>
      <c r="E20" s="4"/>
      <c r="F20" s="3"/>
      <c r="G20" s="3"/>
      <c r="H20" s="3"/>
      <c r="I20" s="3"/>
      <c r="J20" s="3"/>
    </row>
    <row r="21" spans="1:11" ht="14.25" customHeight="1" x14ac:dyDescent="0.2">
      <c r="B21" s="2"/>
      <c r="C21" s="5"/>
      <c r="D21" s="4"/>
      <c r="E21" s="4"/>
      <c r="F21" s="3"/>
      <c r="G21" s="3"/>
      <c r="H21" s="3"/>
      <c r="I21" s="3"/>
      <c r="J21" s="3"/>
    </row>
    <row r="22" spans="1:11" ht="14.25" customHeight="1" x14ac:dyDescent="0.2">
      <c r="A22" s="19" t="s">
        <v>23</v>
      </c>
      <c r="B22" s="19" t="s">
        <v>32</v>
      </c>
      <c r="C22" s="20">
        <v>450800</v>
      </c>
      <c r="D22" s="20">
        <v>459300</v>
      </c>
      <c r="E22" s="20">
        <v>468300</v>
      </c>
      <c r="F22" s="20">
        <v>478400</v>
      </c>
      <c r="G22" s="20">
        <v>488700</v>
      </c>
      <c r="H22" s="20">
        <v>500200</v>
      </c>
      <c r="I22" s="20">
        <v>512600</v>
      </c>
      <c r="J22" s="3"/>
    </row>
    <row r="23" spans="1:11" ht="14.25" customHeight="1" x14ac:dyDescent="0.2">
      <c r="A23" s="2"/>
      <c r="B23" s="2"/>
      <c r="C23" s="3"/>
      <c r="D23" s="22"/>
      <c r="E23" s="22"/>
      <c r="F23" s="22"/>
      <c r="G23" s="22"/>
      <c r="H23" s="22"/>
      <c r="I23" s="22">
        <f>(I24-I22)/2</f>
        <v>6450</v>
      </c>
      <c r="J23" s="22">
        <f>I23</f>
        <v>6450</v>
      </c>
    </row>
    <row r="24" spans="1:11" ht="14.25" customHeight="1" x14ac:dyDescent="0.2">
      <c r="A24" s="17" t="s">
        <v>33</v>
      </c>
      <c r="B24" s="17"/>
      <c r="C24" s="18">
        <v>452500</v>
      </c>
      <c r="D24" s="18">
        <v>452500</v>
      </c>
      <c r="E24" s="18">
        <v>452500</v>
      </c>
      <c r="F24" s="18">
        <f>+E24+F17</f>
        <v>456700</v>
      </c>
      <c r="G24" s="18">
        <f>+F24+G17</f>
        <v>468100</v>
      </c>
      <c r="H24" s="18">
        <f>+H19</f>
        <v>507700</v>
      </c>
      <c r="I24" s="18">
        <f>+I19</f>
        <v>525500</v>
      </c>
      <c r="J24" s="3"/>
    </row>
    <row r="25" spans="1:11" ht="14.25" customHeight="1" x14ac:dyDescent="0.2">
      <c r="A25" s="2"/>
      <c r="B25" s="2"/>
      <c r="C25" s="3"/>
      <c r="D25" s="3"/>
      <c r="E25" s="3"/>
      <c r="F25" s="3"/>
      <c r="G25" s="3"/>
      <c r="H25" s="3"/>
      <c r="I25" s="18">
        <f>I22+I23</f>
        <v>519050</v>
      </c>
      <c r="J25" s="18">
        <f>I25+J23</f>
        <v>525500</v>
      </c>
    </row>
    <row r="26" spans="1:11" ht="14.25" customHeight="1" x14ac:dyDescent="0.2"/>
    <row r="27" spans="1:11" ht="14.25" customHeight="1" x14ac:dyDescent="0.2">
      <c r="A27" s="8" t="s">
        <v>3</v>
      </c>
      <c r="B27" s="9" t="s">
        <v>15</v>
      </c>
      <c r="C27" s="10"/>
      <c r="D27" s="11"/>
      <c r="E27" s="11"/>
      <c r="F27" s="10">
        <v>3400</v>
      </c>
      <c r="G27" s="10">
        <v>11000</v>
      </c>
      <c r="H27" s="10">
        <v>41100</v>
      </c>
      <c r="I27" s="10">
        <v>18100</v>
      </c>
      <c r="J27" s="3"/>
    </row>
    <row r="28" spans="1:11" ht="14.25" customHeight="1" x14ac:dyDescent="0.2">
      <c r="A28" s="8" t="s">
        <v>34</v>
      </c>
      <c r="B28" s="12"/>
      <c r="C28" s="12"/>
      <c r="D28" s="12"/>
      <c r="E28" s="12"/>
      <c r="F28" s="11"/>
      <c r="G28" s="11"/>
      <c r="H28" s="11"/>
      <c r="I28" s="11"/>
      <c r="J28" s="4"/>
    </row>
    <row r="29" spans="1:11" ht="14.25" customHeight="1" x14ac:dyDescent="0.2">
      <c r="A29" s="12" t="s">
        <v>19</v>
      </c>
      <c r="B29" s="9" t="s">
        <v>20</v>
      </c>
      <c r="C29" s="13">
        <v>473700</v>
      </c>
      <c r="D29" s="13">
        <v>473700</v>
      </c>
      <c r="E29" s="13">
        <v>473700</v>
      </c>
      <c r="F29" s="10">
        <v>477100</v>
      </c>
      <c r="G29" s="10">
        <v>488100</v>
      </c>
      <c r="H29" s="10">
        <v>529200</v>
      </c>
      <c r="I29" s="10">
        <v>547300</v>
      </c>
      <c r="J29" s="3"/>
    </row>
    <row r="30" spans="1:11" ht="14.25" customHeight="1" x14ac:dyDescent="0.2">
      <c r="A30" s="12"/>
      <c r="B30" s="9"/>
      <c r="C30" s="13"/>
      <c r="D30" s="13"/>
      <c r="E30" s="13"/>
      <c r="F30" s="10"/>
      <c r="G30" s="10"/>
      <c r="H30" s="10"/>
      <c r="I30" s="10"/>
      <c r="J30" s="3"/>
    </row>
    <row r="31" spans="1:11" ht="14.25" customHeight="1" x14ac:dyDescent="0.2">
      <c r="A31" s="12"/>
      <c r="B31" s="9"/>
      <c r="C31" s="13"/>
      <c r="D31" s="12"/>
      <c r="E31" s="12"/>
      <c r="F31" s="12"/>
      <c r="G31" s="12"/>
      <c r="H31" s="13"/>
      <c r="I31" s="13"/>
      <c r="J31" s="3"/>
    </row>
    <row r="32" spans="1:11" ht="14.25" customHeight="1" x14ac:dyDescent="0.2">
      <c r="A32" s="19" t="s">
        <v>23</v>
      </c>
      <c r="B32" s="19" t="s">
        <v>35</v>
      </c>
      <c r="C32" s="20">
        <v>468300</v>
      </c>
      <c r="D32" s="20">
        <v>478400</v>
      </c>
      <c r="E32" s="20">
        <v>488700</v>
      </c>
      <c r="F32" s="20">
        <v>500200</v>
      </c>
      <c r="G32" s="20">
        <v>512600</v>
      </c>
      <c r="H32" s="20">
        <v>525500</v>
      </c>
      <c r="I32" s="20">
        <v>541200</v>
      </c>
      <c r="J32" s="3"/>
    </row>
    <row r="33" spans="1:11" ht="14.25" customHeight="1" x14ac:dyDescent="0.2">
      <c r="A33" s="9"/>
      <c r="B33" s="9"/>
      <c r="C33" s="10"/>
      <c r="D33" s="21"/>
      <c r="E33" s="21"/>
      <c r="F33" s="21"/>
      <c r="G33" s="21"/>
      <c r="H33" s="22"/>
      <c r="I33" s="22">
        <f>(I34-I32)/2</f>
        <v>3050</v>
      </c>
      <c r="J33" s="22">
        <f>I33</f>
        <v>3050</v>
      </c>
    </row>
    <row r="34" spans="1:11" ht="14.25" customHeight="1" x14ac:dyDescent="0.2">
      <c r="A34" s="16" t="s">
        <v>33</v>
      </c>
      <c r="B34" s="17"/>
      <c r="C34" s="18">
        <v>473700</v>
      </c>
      <c r="D34" s="18">
        <v>473700</v>
      </c>
      <c r="E34" s="18">
        <v>473700</v>
      </c>
      <c r="F34" s="18">
        <f>+E34+F27</f>
        <v>477100</v>
      </c>
      <c r="G34" s="18">
        <f>+F34+G27</f>
        <v>488100</v>
      </c>
      <c r="H34" s="18">
        <f>+H29</f>
        <v>529200</v>
      </c>
      <c r="I34" s="18">
        <f>+I29</f>
        <v>547300</v>
      </c>
      <c r="J34" s="3"/>
    </row>
    <row r="35" spans="1:11" ht="14.25" customHeight="1" x14ac:dyDescent="0.2">
      <c r="I35" s="18">
        <f>I32+I33</f>
        <v>544250</v>
      </c>
      <c r="J35" s="18">
        <f>I35+J33</f>
        <v>547300</v>
      </c>
    </row>
    <row r="36" spans="1:11" ht="14.25" customHeight="1" x14ac:dyDescent="0.2">
      <c r="I36" s="3"/>
      <c r="J36" s="3"/>
    </row>
    <row r="37" spans="1:11" ht="14.25" customHeight="1" x14ac:dyDescent="0.2">
      <c r="A37" s="7" t="s">
        <v>3</v>
      </c>
      <c r="B37" s="2" t="s">
        <v>15</v>
      </c>
      <c r="C37" s="3"/>
      <c r="D37" s="4"/>
      <c r="E37" s="4"/>
      <c r="F37" s="3">
        <v>13000</v>
      </c>
      <c r="G37" s="3">
        <v>10700</v>
      </c>
      <c r="H37" s="3">
        <v>42000</v>
      </c>
      <c r="I37" s="3">
        <v>13100</v>
      </c>
      <c r="J37" s="3"/>
    </row>
    <row r="38" spans="1:11" ht="14.25" customHeight="1" x14ac:dyDescent="0.2">
      <c r="A38" s="7" t="s">
        <v>36</v>
      </c>
      <c r="D38" s="4"/>
      <c r="E38" s="4"/>
      <c r="F38" s="4"/>
      <c r="G38" s="4"/>
      <c r="H38" s="4"/>
      <c r="I38" s="4"/>
      <c r="J38" s="4"/>
    </row>
    <row r="39" spans="1:11" ht="14.25" customHeight="1" x14ac:dyDescent="0.2">
      <c r="A39" t="s">
        <v>19</v>
      </c>
      <c r="B39" s="2" t="s">
        <v>20</v>
      </c>
      <c r="C39" s="5">
        <v>512100</v>
      </c>
      <c r="D39" s="5">
        <v>512100</v>
      </c>
      <c r="E39" s="5">
        <v>512100</v>
      </c>
      <c r="F39" s="3">
        <v>525100</v>
      </c>
      <c r="G39" s="3">
        <v>535800</v>
      </c>
      <c r="H39" s="3">
        <v>578000</v>
      </c>
      <c r="I39" s="3">
        <v>591100</v>
      </c>
      <c r="J39" s="3"/>
    </row>
    <row r="40" spans="1:11" ht="14.25" customHeight="1" x14ac:dyDescent="0.2">
      <c r="B40" s="2"/>
      <c r="C40" s="5"/>
      <c r="D40" s="5"/>
      <c r="E40" s="5"/>
      <c r="F40" s="3"/>
      <c r="G40" s="3"/>
      <c r="H40" s="3"/>
      <c r="I40" s="3"/>
      <c r="J40" s="3"/>
    </row>
    <row r="41" spans="1:11" ht="14.25" customHeight="1" x14ac:dyDescent="0.2"/>
    <row r="42" spans="1:11" ht="14.25" customHeight="1" x14ac:dyDescent="0.2">
      <c r="A42" s="19" t="s">
        <v>23</v>
      </c>
      <c r="B42" s="19" t="s">
        <v>37</v>
      </c>
      <c r="C42" s="20">
        <v>525500</v>
      </c>
      <c r="D42" s="20">
        <v>541200</v>
      </c>
      <c r="E42" s="20">
        <v>549000</v>
      </c>
      <c r="F42" s="20">
        <v>556400</v>
      </c>
      <c r="G42" s="20">
        <v>563800</v>
      </c>
      <c r="H42" s="20">
        <v>571700</v>
      </c>
      <c r="I42" s="20">
        <v>596600</v>
      </c>
      <c r="J42" s="20">
        <v>596600</v>
      </c>
      <c r="K42" t="s">
        <v>38</v>
      </c>
    </row>
    <row r="43" spans="1:11" ht="14.25" customHeight="1" x14ac:dyDescent="0.2">
      <c r="A43" s="2"/>
      <c r="D43" s="21"/>
      <c r="E43" s="21"/>
      <c r="F43" s="21"/>
      <c r="G43" s="21"/>
      <c r="H43" s="22"/>
      <c r="I43" s="22">
        <f>(I44-I42)/2</f>
        <v>-2750</v>
      </c>
      <c r="J43" s="22">
        <f>I43</f>
        <v>-2750</v>
      </c>
      <c r="K43" t="s">
        <v>39</v>
      </c>
    </row>
    <row r="44" spans="1:11" ht="14.25" customHeight="1" x14ac:dyDescent="0.2">
      <c r="A44" t="s">
        <v>33</v>
      </c>
      <c r="B44" s="2"/>
      <c r="C44" s="18">
        <v>525500</v>
      </c>
      <c r="D44" s="18">
        <v>525500</v>
      </c>
      <c r="E44" s="18">
        <v>525500</v>
      </c>
      <c r="F44" s="18">
        <v>525500</v>
      </c>
      <c r="G44" s="18">
        <v>535800</v>
      </c>
      <c r="H44" s="18">
        <f>+H39</f>
        <v>578000</v>
      </c>
      <c r="I44" s="20">
        <f>+I39</f>
        <v>591100</v>
      </c>
      <c r="J44" s="20">
        <v>596600</v>
      </c>
      <c r="K44" t="s">
        <v>40</v>
      </c>
    </row>
    <row r="45" spans="1:11" ht="14.25" customHeight="1" x14ac:dyDescent="0.2">
      <c r="I45" s="18">
        <f>I42+I43</f>
        <v>593850</v>
      </c>
      <c r="J45" s="18">
        <f>I45+J43</f>
        <v>591100</v>
      </c>
    </row>
    <row r="46" spans="1:11" ht="14.25" customHeight="1" x14ac:dyDescent="0.2">
      <c r="I46" s="3"/>
      <c r="J46" s="3"/>
    </row>
    <row r="47" spans="1:11" ht="14.25" customHeight="1" x14ac:dyDescent="0.2">
      <c r="A47" s="8" t="s">
        <v>3</v>
      </c>
      <c r="B47" s="9" t="s">
        <v>15</v>
      </c>
      <c r="C47" s="10"/>
      <c r="D47" s="11"/>
      <c r="E47" s="11"/>
      <c r="F47" s="10">
        <v>8000</v>
      </c>
      <c r="G47" s="10">
        <v>6200</v>
      </c>
      <c r="H47" s="10">
        <v>48200</v>
      </c>
      <c r="I47" s="10">
        <v>13100</v>
      </c>
      <c r="J47" s="3"/>
    </row>
    <row r="48" spans="1:11" ht="14.25" customHeight="1" x14ac:dyDescent="0.2">
      <c r="A48" s="8" t="s">
        <v>41</v>
      </c>
      <c r="B48" s="12"/>
      <c r="C48" s="12"/>
      <c r="D48" s="12"/>
      <c r="E48" s="12"/>
      <c r="F48" s="11"/>
      <c r="G48" s="11"/>
      <c r="H48" s="11"/>
      <c r="I48" s="11"/>
      <c r="J48" s="4"/>
    </row>
    <row r="49" spans="1:10" ht="14.25" customHeight="1" x14ac:dyDescent="0.2">
      <c r="A49" s="12" t="s">
        <v>19</v>
      </c>
      <c r="B49" s="9" t="s">
        <v>20</v>
      </c>
      <c r="C49" s="13">
        <v>545300</v>
      </c>
      <c r="D49" s="13">
        <v>545300</v>
      </c>
      <c r="E49" s="13">
        <v>545300</v>
      </c>
      <c r="F49" s="10">
        <v>553300</v>
      </c>
      <c r="G49" s="10">
        <v>559500</v>
      </c>
      <c r="H49" s="10">
        <v>607700</v>
      </c>
      <c r="I49" s="10">
        <v>639500</v>
      </c>
      <c r="J49" s="3"/>
    </row>
    <row r="50" spans="1:10" ht="14.25" customHeight="1" x14ac:dyDescent="0.2">
      <c r="A50" s="12"/>
      <c r="B50" s="9"/>
      <c r="C50" s="13"/>
      <c r="D50" s="13"/>
      <c r="E50" s="13"/>
      <c r="F50" s="10"/>
      <c r="G50" s="10"/>
      <c r="H50" s="10"/>
      <c r="I50" s="10"/>
      <c r="J50" s="3"/>
    </row>
    <row r="51" spans="1:10" ht="14.25" customHeight="1" x14ac:dyDescent="0.2">
      <c r="A51" s="12"/>
      <c r="B51" s="9"/>
      <c r="C51" s="13"/>
      <c r="D51" s="12"/>
      <c r="E51" s="12"/>
      <c r="F51" s="12"/>
      <c r="G51" s="12"/>
      <c r="H51" s="13"/>
      <c r="I51" s="13"/>
    </row>
    <row r="52" spans="1:10" ht="14.25" customHeight="1" x14ac:dyDescent="0.2">
      <c r="A52" s="19" t="s">
        <v>23</v>
      </c>
      <c r="B52" s="19" t="s">
        <v>42</v>
      </c>
      <c r="C52" s="20">
        <v>556400</v>
      </c>
      <c r="D52" s="20">
        <v>571700</v>
      </c>
      <c r="E52" s="20">
        <v>580000</v>
      </c>
      <c r="F52" s="20">
        <v>587900</v>
      </c>
      <c r="G52" s="20">
        <v>596600</v>
      </c>
      <c r="H52" s="20">
        <v>605100</v>
      </c>
      <c r="I52" s="20">
        <v>633400</v>
      </c>
      <c r="J52" s="3"/>
    </row>
    <row r="53" spans="1:10" ht="14.25" customHeight="1" x14ac:dyDescent="0.2">
      <c r="A53" s="9"/>
      <c r="B53" s="9"/>
      <c r="C53" s="10"/>
      <c r="D53" s="21"/>
      <c r="E53" s="21"/>
      <c r="F53" s="21"/>
      <c r="G53" s="21"/>
      <c r="H53" s="22"/>
      <c r="I53" s="22">
        <f>(I54-I52)/2</f>
        <v>3050</v>
      </c>
      <c r="J53" s="22">
        <f>I53</f>
        <v>3050</v>
      </c>
    </row>
    <row r="54" spans="1:10" ht="14.25" customHeight="1" x14ac:dyDescent="0.2">
      <c r="A54" s="12" t="s">
        <v>33</v>
      </c>
      <c r="B54" s="9"/>
      <c r="C54" s="18">
        <v>556400</v>
      </c>
      <c r="D54" s="18">
        <v>556400</v>
      </c>
      <c r="E54" s="18">
        <v>556400</v>
      </c>
      <c r="F54" s="18">
        <v>556400</v>
      </c>
      <c r="G54" s="18">
        <v>559500</v>
      </c>
      <c r="H54" s="18">
        <f>+H49</f>
        <v>607700</v>
      </c>
      <c r="I54" s="18">
        <f>+I49</f>
        <v>639500</v>
      </c>
      <c r="J54" s="3"/>
    </row>
    <row r="55" spans="1:10" ht="14.25" customHeight="1" x14ac:dyDescent="0.2">
      <c r="I55" s="18">
        <f>I52+I53</f>
        <v>636450</v>
      </c>
      <c r="J55" s="18">
        <f>I55+J53</f>
        <v>639500</v>
      </c>
    </row>
    <row r="56" spans="1:10" ht="14.25" customHeight="1" x14ac:dyDescent="0.2">
      <c r="I56" s="3"/>
      <c r="J56" s="3"/>
    </row>
    <row r="57" spans="1:10" ht="14.25" customHeight="1" x14ac:dyDescent="0.2">
      <c r="A57" s="7" t="s">
        <v>3</v>
      </c>
      <c r="B57" s="2" t="s">
        <v>15</v>
      </c>
      <c r="C57" s="3"/>
      <c r="D57" s="4"/>
      <c r="E57" s="4"/>
      <c r="F57" s="3">
        <v>9400</v>
      </c>
      <c r="G57" s="3">
        <v>6100</v>
      </c>
      <c r="H57" s="3">
        <v>51300</v>
      </c>
      <c r="I57" s="3">
        <v>29100</v>
      </c>
      <c r="J57" s="3"/>
    </row>
    <row r="58" spans="1:10" ht="14.25" customHeight="1" x14ac:dyDescent="0.2">
      <c r="A58" s="7" t="s">
        <v>43</v>
      </c>
      <c r="F58" s="4"/>
      <c r="G58" s="4"/>
      <c r="H58" s="4"/>
      <c r="I58" s="4"/>
      <c r="J58" s="4"/>
    </row>
    <row r="59" spans="1:10" ht="14.25" customHeight="1" x14ac:dyDescent="0.2">
      <c r="A59" t="s">
        <v>19</v>
      </c>
      <c r="B59" s="2" t="s">
        <v>20</v>
      </c>
      <c r="C59" s="5">
        <v>571100</v>
      </c>
      <c r="D59" s="5">
        <v>571100</v>
      </c>
      <c r="E59" s="5">
        <v>571100</v>
      </c>
      <c r="F59" s="3">
        <v>580500</v>
      </c>
      <c r="G59" s="3">
        <v>586600</v>
      </c>
      <c r="H59" s="3">
        <v>637900</v>
      </c>
      <c r="I59" s="3">
        <v>667000</v>
      </c>
      <c r="J59" s="3"/>
    </row>
    <row r="60" spans="1:10" ht="14.25" customHeight="1" x14ac:dyDescent="0.2"/>
    <row r="61" spans="1:10" ht="14.25" customHeight="1" x14ac:dyDescent="0.2"/>
    <row r="62" spans="1:10" ht="14.25" customHeight="1" x14ac:dyDescent="0.2">
      <c r="A62" s="19" t="s">
        <v>23</v>
      </c>
      <c r="B62" s="19" t="s">
        <v>44</v>
      </c>
      <c r="C62" s="20">
        <v>571700</v>
      </c>
      <c r="D62" s="20">
        <v>587900</v>
      </c>
      <c r="E62" s="20">
        <v>596600</v>
      </c>
      <c r="F62" s="20">
        <v>605100</v>
      </c>
      <c r="G62" s="20">
        <v>614100</v>
      </c>
      <c r="H62" s="20">
        <v>623300</v>
      </c>
      <c r="I62" s="20">
        <v>653400</v>
      </c>
      <c r="J62" s="3"/>
    </row>
    <row r="63" spans="1:10" ht="14.25" customHeight="1" x14ac:dyDescent="0.2">
      <c r="A63" s="2"/>
      <c r="D63" s="21"/>
      <c r="E63" s="21"/>
      <c r="F63" s="21"/>
      <c r="G63" s="21"/>
      <c r="H63" s="22"/>
      <c r="I63" s="22">
        <f>(I64-I62)/2</f>
        <v>6800</v>
      </c>
      <c r="J63" s="22">
        <f>I63</f>
        <v>6800</v>
      </c>
    </row>
    <row r="64" spans="1:10" ht="14.25" customHeight="1" x14ac:dyDescent="0.2">
      <c r="A64" t="s">
        <v>33</v>
      </c>
      <c r="C64" s="18">
        <v>571700</v>
      </c>
      <c r="D64" s="18">
        <v>571700</v>
      </c>
      <c r="E64" s="18">
        <v>571700</v>
      </c>
      <c r="F64" s="18">
        <v>580500</v>
      </c>
      <c r="G64" s="18">
        <f>+F64+G57</f>
        <v>586600</v>
      </c>
      <c r="H64" s="18">
        <f>+H59</f>
        <v>637900</v>
      </c>
      <c r="I64" s="18">
        <f>+I59</f>
        <v>667000</v>
      </c>
      <c r="J64" s="3"/>
    </row>
    <row r="65" spans="1:10" ht="14.25" customHeight="1" x14ac:dyDescent="0.2">
      <c r="I65" s="18">
        <f>I62+I63</f>
        <v>660200</v>
      </c>
      <c r="J65" s="18">
        <f>I65+J63</f>
        <v>667000</v>
      </c>
    </row>
    <row r="66" spans="1:10" ht="14.25" customHeight="1" x14ac:dyDescent="0.2">
      <c r="I66" s="3"/>
      <c r="J66" s="3"/>
    </row>
    <row r="67" spans="1:10" ht="14.25" customHeight="1" x14ac:dyDescent="0.2">
      <c r="A67" s="8" t="s">
        <v>3</v>
      </c>
      <c r="B67" s="9" t="s">
        <v>15</v>
      </c>
      <c r="C67" s="10"/>
      <c r="D67" s="11"/>
      <c r="E67" s="11"/>
      <c r="F67" s="10">
        <v>13400</v>
      </c>
      <c r="G67" s="10">
        <v>23000</v>
      </c>
      <c r="H67" s="10">
        <v>38000</v>
      </c>
      <c r="I67" s="10">
        <v>53700</v>
      </c>
      <c r="J67" s="6"/>
    </row>
    <row r="68" spans="1:10" ht="14.25" customHeight="1" x14ac:dyDescent="0.2">
      <c r="A68" s="8" t="s">
        <v>45</v>
      </c>
      <c r="B68" s="12"/>
      <c r="C68" s="12"/>
      <c r="D68" s="12"/>
      <c r="E68" s="12"/>
      <c r="F68" s="11"/>
      <c r="G68" s="11"/>
      <c r="H68" s="11"/>
      <c r="I68" s="11"/>
      <c r="J68" s="4"/>
    </row>
    <row r="69" spans="1:10" ht="14.25" customHeight="1" x14ac:dyDescent="0.2">
      <c r="A69" s="12" t="s">
        <v>19</v>
      </c>
      <c r="B69" s="9" t="s">
        <v>20</v>
      </c>
      <c r="C69" s="13">
        <v>607700</v>
      </c>
      <c r="D69" s="13">
        <v>607700</v>
      </c>
      <c r="E69" s="13">
        <v>607700</v>
      </c>
      <c r="F69" s="10">
        <v>621100</v>
      </c>
      <c r="G69" s="10">
        <v>644100</v>
      </c>
      <c r="H69" s="10">
        <v>682900</v>
      </c>
      <c r="I69" s="10">
        <v>736600</v>
      </c>
      <c r="J69" s="3"/>
    </row>
    <row r="70" spans="1:10" ht="14.25" customHeight="1" x14ac:dyDescent="0.2">
      <c r="A70" s="12"/>
      <c r="B70" s="9"/>
      <c r="C70" s="13"/>
      <c r="D70" s="13"/>
      <c r="E70" s="13"/>
      <c r="F70" s="10"/>
      <c r="G70" s="10"/>
      <c r="H70" s="10"/>
      <c r="I70" s="10"/>
      <c r="J70" s="3"/>
    </row>
    <row r="71" spans="1:10" ht="14.25" customHeight="1" x14ac:dyDescent="0.2">
      <c r="A71" s="12"/>
      <c r="B71" s="9"/>
      <c r="C71" s="13"/>
      <c r="D71" s="12"/>
      <c r="E71" s="12"/>
      <c r="F71" s="12"/>
      <c r="G71" s="12"/>
      <c r="H71" s="13"/>
      <c r="I71" s="13"/>
    </row>
    <row r="72" spans="1:10" ht="14.25" customHeight="1" x14ac:dyDescent="0.2">
      <c r="A72" s="19" t="s">
        <v>23</v>
      </c>
      <c r="B72" s="19" t="s">
        <v>46</v>
      </c>
      <c r="C72" s="20">
        <v>605100</v>
      </c>
      <c r="D72" s="20">
        <v>623300</v>
      </c>
      <c r="E72" s="20">
        <v>633300</v>
      </c>
      <c r="F72" s="20">
        <v>642900</v>
      </c>
      <c r="G72" s="20">
        <v>653400</v>
      </c>
      <c r="H72" s="20">
        <v>664400</v>
      </c>
      <c r="I72" s="20">
        <v>696400</v>
      </c>
      <c r="J72" s="3"/>
    </row>
    <row r="73" spans="1:10" ht="14.25" customHeight="1" x14ac:dyDescent="0.2">
      <c r="A73" s="9"/>
      <c r="B73" s="9"/>
      <c r="C73" s="10"/>
      <c r="D73" s="21"/>
      <c r="E73" s="21"/>
      <c r="F73" s="21"/>
      <c r="G73" s="21"/>
      <c r="H73" s="22"/>
      <c r="I73" s="22">
        <f>(I74-I72)/2</f>
        <v>20100</v>
      </c>
      <c r="J73" s="22">
        <f>I73</f>
        <v>20100</v>
      </c>
    </row>
    <row r="74" spans="1:10" ht="14.25" customHeight="1" x14ac:dyDescent="0.2">
      <c r="A74" s="12" t="s">
        <v>33</v>
      </c>
      <c r="B74" s="9"/>
      <c r="C74" s="18">
        <v>607700</v>
      </c>
      <c r="D74" s="18">
        <v>607700</v>
      </c>
      <c r="E74" s="18">
        <v>607700</v>
      </c>
      <c r="F74" s="18">
        <f>+E74+F67</f>
        <v>621100</v>
      </c>
      <c r="G74" s="18">
        <f>+F74+G67</f>
        <v>644100</v>
      </c>
      <c r="H74" s="18">
        <f>+H69</f>
        <v>682900</v>
      </c>
      <c r="I74" s="18">
        <f>+I69</f>
        <v>736600</v>
      </c>
    </row>
    <row r="75" spans="1:10" ht="14.25" customHeight="1" x14ac:dyDescent="0.2">
      <c r="A75" s="12"/>
      <c r="B75" s="12"/>
      <c r="C75" s="11"/>
      <c r="D75" s="11"/>
      <c r="E75" s="11"/>
      <c r="F75" s="12"/>
      <c r="G75" s="11"/>
      <c r="H75" s="11"/>
      <c r="I75" s="18">
        <f>I72+I73</f>
        <v>716500</v>
      </c>
      <c r="J75" s="18">
        <f>I75+J73</f>
        <v>736600</v>
      </c>
    </row>
    <row r="76" spans="1:10" ht="14.25" customHeight="1" x14ac:dyDescent="0.2">
      <c r="A76" s="12"/>
      <c r="B76" s="12"/>
      <c r="C76" s="11"/>
      <c r="D76" s="11"/>
      <c r="E76" s="11"/>
      <c r="F76" s="12"/>
      <c r="G76" s="11"/>
      <c r="H76" s="11"/>
      <c r="I76" s="12"/>
    </row>
    <row r="77" spans="1:10" ht="14.25" customHeight="1" x14ac:dyDescent="0.2"/>
    <row r="78" spans="1:10" ht="14.25" customHeight="1" x14ac:dyDescent="0.2">
      <c r="A78" s="7" t="s">
        <v>3</v>
      </c>
      <c r="B78" s="2" t="s">
        <v>15</v>
      </c>
      <c r="C78" s="3"/>
      <c r="D78" s="4"/>
      <c r="E78" s="4"/>
      <c r="F78" s="3">
        <v>13400</v>
      </c>
      <c r="G78" s="3">
        <v>23000</v>
      </c>
      <c r="H78" s="3">
        <v>38000</v>
      </c>
      <c r="I78" s="14">
        <v>53700</v>
      </c>
      <c r="J78" s="6"/>
    </row>
    <row r="79" spans="1:10" ht="14.25" customHeight="1" x14ac:dyDescent="0.2">
      <c r="A79" s="7" t="s">
        <v>47</v>
      </c>
      <c r="F79" s="4"/>
      <c r="G79" s="4"/>
      <c r="H79" s="4"/>
      <c r="I79" s="4"/>
      <c r="J79" s="4"/>
    </row>
    <row r="80" spans="1:10" ht="14.25" customHeight="1" x14ac:dyDescent="0.2">
      <c r="A80" t="s">
        <v>19</v>
      </c>
      <c r="B80" s="2" t="s">
        <v>20</v>
      </c>
      <c r="C80" s="5">
        <v>607700</v>
      </c>
      <c r="D80" s="5">
        <v>607700</v>
      </c>
      <c r="E80" s="5">
        <v>607700</v>
      </c>
      <c r="F80" s="3">
        <v>621100</v>
      </c>
      <c r="G80" s="3">
        <v>644100</v>
      </c>
      <c r="H80" s="3">
        <v>682900</v>
      </c>
      <c r="I80" s="3">
        <v>736600</v>
      </c>
      <c r="J80" s="3"/>
    </row>
    <row r="81" spans="1:10" ht="14.25" customHeight="1" x14ac:dyDescent="0.2"/>
    <row r="82" spans="1:10" ht="14.25" customHeight="1" x14ac:dyDescent="0.2"/>
    <row r="83" spans="1:10" ht="14.25" customHeight="1" x14ac:dyDescent="0.2">
      <c r="A83" s="19" t="s">
        <v>23</v>
      </c>
      <c r="B83" s="19" t="s">
        <v>48</v>
      </c>
      <c r="C83" s="20">
        <v>623300</v>
      </c>
      <c r="D83" s="20">
        <v>642900</v>
      </c>
      <c r="E83" s="20">
        <v>653400</v>
      </c>
      <c r="F83" s="20">
        <v>664400</v>
      </c>
      <c r="G83" s="20">
        <v>675700</v>
      </c>
      <c r="H83" s="20">
        <v>685000</v>
      </c>
      <c r="I83" s="20">
        <v>719500</v>
      </c>
      <c r="J83" s="3"/>
    </row>
    <row r="84" spans="1:10" ht="14.25" customHeight="1" x14ac:dyDescent="0.2">
      <c r="A84" s="2"/>
      <c r="D84" s="21"/>
      <c r="E84" s="21"/>
      <c r="F84" s="21"/>
      <c r="G84" s="21"/>
      <c r="H84" s="22"/>
      <c r="I84" s="22">
        <f>(I85-I83)/2</f>
        <v>8550</v>
      </c>
      <c r="J84" s="22">
        <f>I84</f>
        <v>8550</v>
      </c>
    </row>
    <row r="85" spans="1:10" ht="14.25" customHeight="1" x14ac:dyDescent="0.2">
      <c r="A85" t="s">
        <v>33</v>
      </c>
      <c r="C85" s="18">
        <v>623300</v>
      </c>
      <c r="D85" s="18">
        <v>623300</v>
      </c>
      <c r="E85" s="18">
        <v>623300</v>
      </c>
      <c r="F85" s="18">
        <v>623300</v>
      </c>
      <c r="G85" s="18">
        <v>644100</v>
      </c>
      <c r="H85" s="18">
        <f>+H80</f>
        <v>682900</v>
      </c>
      <c r="I85" s="18">
        <f>+I80</f>
        <v>736600</v>
      </c>
    </row>
    <row r="86" spans="1:10" ht="14.25" customHeight="1" x14ac:dyDescent="0.2">
      <c r="I86" s="18">
        <f>I83+I84</f>
        <v>728050</v>
      </c>
      <c r="J86" s="18">
        <f>I86+J84</f>
        <v>736600</v>
      </c>
    </row>
    <row r="87" spans="1:10" ht="14.25" customHeight="1" x14ac:dyDescent="0.2"/>
    <row r="88" spans="1:10" ht="14.25" customHeight="1" x14ac:dyDescent="0.2"/>
    <row r="89" spans="1:10" ht="14.25" customHeight="1" x14ac:dyDescent="0.2"/>
    <row r="90" spans="1:10" ht="14.25" customHeight="1" x14ac:dyDescent="0.2"/>
    <row r="91" spans="1:10" ht="14.25" customHeight="1" x14ac:dyDescent="0.2"/>
    <row r="92" spans="1:10" ht="14.25" customHeight="1" x14ac:dyDescent="0.2"/>
    <row r="93" spans="1:10" ht="14.25" customHeight="1" x14ac:dyDescent="0.2"/>
    <row r="94" spans="1:10" ht="14.25" customHeight="1" x14ac:dyDescent="0.2"/>
    <row r="95" spans="1:10" ht="14.25" customHeight="1" x14ac:dyDescent="0.2"/>
    <row r="96" spans="1:10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5DA00B153D3E4BA4637ED6969FA670" ma:contentTypeVersion="8" ma:contentTypeDescription="Opprett et nytt dokument." ma:contentTypeScope="" ma:versionID="d658323babb42f04516cd9ba5712d0d9">
  <xsd:schema xmlns:xsd="http://www.w3.org/2001/XMLSchema" xmlns:xs="http://www.w3.org/2001/XMLSchema" xmlns:p="http://schemas.microsoft.com/office/2006/metadata/properties" xmlns:ns2="619177ef-3313-4f54-8bf3-af0145129112" xmlns:ns3="36587b52-3d87-4b49-bc36-7a19ad1c3690" targetNamespace="http://schemas.microsoft.com/office/2006/metadata/properties" ma:root="true" ma:fieldsID="87faf3693007c81350bf8578ec68d60c" ns2:_="" ns3:_="">
    <xsd:import namespace="619177ef-3313-4f54-8bf3-af0145129112"/>
    <xsd:import namespace="36587b52-3d87-4b49-bc36-7a19ad1c36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177ef-3313-4f54-8bf3-af0145129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87b52-3d87-4b49-bc36-7a19ad1c36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9626A8-4A48-4396-AE7F-0190F03D3D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D6589A-438F-4477-95CB-0135BFFCCE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695AB-4FB8-496A-8CA9-76135C074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9177ef-3313-4f54-8bf3-af0145129112"/>
    <ds:schemaRef ds:uri="36587b52-3d87-4b49-bc36-7a19ad1c3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Lønnstabell i overgangsperioden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Iversen</dc:creator>
  <cp:keywords/>
  <dc:description/>
  <cp:lastModifiedBy>Jan Eilert Aakre</cp:lastModifiedBy>
  <cp:revision/>
  <dcterms:created xsi:type="dcterms:W3CDTF">2026-03-23T11:27:10Z</dcterms:created>
  <dcterms:modified xsi:type="dcterms:W3CDTF">2026-08-18T10:58:55Z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0x010100A25DA00B153D3E4BA4637ED6969FA670</vt:lpwstr>
  </property>
</Properties>
</file>